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140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L9" i="1"/>
  <c r="H9" i="1"/>
  <c r="G9" i="1"/>
  <c r="F9" i="1"/>
  <c r="I9" i="1"/>
  <c r="J9" i="1"/>
  <c r="K9" i="1"/>
  <c r="M9" i="1" l="1"/>
  <c r="L7" i="1"/>
  <c r="N7" i="1" s="1"/>
  <c r="L5" i="1"/>
  <c r="N5" i="1" s="1"/>
  <c r="L6" i="1"/>
  <c r="N6" i="1" s="1"/>
  <c r="K6" i="1"/>
  <c r="K7" i="1"/>
  <c r="K5" i="1"/>
  <c r="G7" i="1"/>
  <c r="G6" i="1"/>
  <c r="G5" i="1"/>
</calcChain>
</file>

<file path=xl/sharedStrings.xml><?xml version="1.0" encoding="utf-8"?>
<sst xmlns="http://schemas.openxmlformats.org/spreadsheetml/2006/main" count="40" uniqueCount="34">
  <si>
    <t>嘉義縣政府經濟發展處提請縣議會審議明細表</t>
    <phoneticPr fontId="1" type="noConversion"/>
  </si>
  <si>
    <t>單位：元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</si>
  <si>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</si>
  <si>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</si>
  <si>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</si>
  <si>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</si>
  <si>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經濟發展、財稅</t>
  </si>
  <si>
    <t>經濟部能源局</t>
  </si>
  <si>
    <t>107年1月23日能技字第10700052250號函</t>
  </si>
  <si>
    <t>項次</t>
    <phoneticPr fontId="1" type="noConversion"/>
  </si>
  <si>
    <t>類別</t>
    <phoneticPr fontId="1" type="noConversion"/>
  </si>
  <si>
    <t>核定補助機關</t>
    <phoneticPr fontId="1" type="noConversion"/>
  </si>
  <si>
    <t>核定補助文號</t>
    <phoneticPr fontId="1" type="noConversion"/>
  </si>
  <si>
    <t>補助計畫名稱
及聯絡人/電話</t>
    <phoneticPr fontId="1" type="noConversion"/>
  </si>
  <si>
    <t>核定總金額</t>
    <phoneticPr fontId="1" type="noConversion"/>
  </si>
  <si>
    <t>已編列預算金額</t>
    <phoneticPr fontId="1" type="noConversion"/>
  </si>
  <si>
    <t>本次擬請同意墊付金額</t>
    <phoneticPr fontId="1" type="noConversion"/>
  </si>
  <si>
    <t>中央補
助金額
(1)</t>
    <phoneticPr fontId="1" type="noConversion"/>
  </si>
  <si>
    <t>縣配合
款金額
(2)</t>
    <phoneticPr fontId="1" type="noConversion"/>
  </si>
  <si>
    <t>合計
(3)=(1)+(2)</t>
    <phoneticPr fontId="1" type="noConversion"/>
  </si>
  <si>
    <t>中央補
助金額
(4)</t>
    <phoneticPr fontId="1" type="noConversion"/>
  </si>
  <si>
    <t>縣配合
款金額
(5)</t>
    <phoneticPr fontId="1" type="noConversion"/>
  </si>
  <si>
    <t>合計
(6)=(4)+(5)</t>
    <phoneticPr fontId="1" type="noConversion"/>
  </si>
  <si>
    <t>中央補
助金額
(7)=(1)-(4)</t>
    <phoneticPr fontId="1" type="noConversion"/>
  </si>
  <si>
    <t>縣配合
款金額
(8)=(2)-(5)</t>
    <phoneticPr fontId="1" type="noConversion"/>
  </si>
  <si>
    <t>合計
(9)=(7)+(8)</t>
    <phoneticPr fontId="1" type="noConversion"/>
  </si>
  <si>
    <t>經濟發展、財稅</t>
    <phoneticPr fontId="1" type="noConversion"/>
  </si>
  <si>
    <t>經濟部工業局</t>
    <phoneticPr fontId="1" type="noConversion"/>
  </si>
  <si>
    <t>107年3月19日工地字第10700254301號函</t>
    <phoneticPr fontId="1" type="noConversion"/>
  </si>
  <si>
    <t>合計</t>
    <phoneticPr fontId="1" type="noConversion"/>
  </si>
  <si>
    <r>
      <t>「嘉義縣推廣再生能源補助計畫」(經濟發展處工商發展科</t>
    </r>
    <r>
      <rPr>
        <sz val="12"/>
        <color theme="1"/>
        <rFont val="新細明體"/>
        <family val="1"/>
        <charset val="136"/>
      </rPr>
      <t>，</t>
    </r>
    <r>
      <rPr>
        <sz val="12"/>
        <color theme="1"/>
        <rFont val="標楷體"/>
        <family val="4"/>
        <charset val="136"/>
      </rPr>
      <t xml:space="preserve">柯凱譯/3620123#110)
</t>
    </r>
    <phoneticPr fontId="1" type="noConversion"/>
  </si>
  <si>
    <t>「嘉義縣馬稠後產業園區縣道167道路拓寬工程」(經濟發展處開發科，蘇文傑/3620123#159)</t>
    <phoneticPr fontId="1" type="noConversion"/>
  </si>
  <si>
    <t>「嘉義縣馬稠後產業園區嘉45延伸段道路拓寬工程」(經濟發展處開發科，蘇文傑/3620123#159)</t>
    <phoneticPr fontId="1" type="noConversion"/>
  </si>
  <si>
    <t>「馬稠後產業園區申請園區規劃設置與自來水專管工程」(經濟發展處開發科，蘇文傑/3620123#159)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</si>
</sst>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20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3" fontId="4" fillId="0" borderId="1" xfId="0" applyNumberFormat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workbookViewId="0">
      <selection activeCell="F16" sqref="F16"/>
    </sheetView>
  </sheetViews>
  <sheetFormatPr defaultRowHeight="16.5" x14ac:dyDescent="0.25"/>
  <cols>
    <col min="3" max="3" width="17.5" customWidth="1"/>
    <col min="4" max="4" width="15.625" customWidth="1"/>
    <col min="5" max="5" width="27.375" customWidth="1"/>
    <col min="6" max="14" width="15.625" customWidth="1"/>
  </cols>
  <sheetData>
    <row r="1" spans="1:14" ht="27.7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0" t="s">
        <v>1</v>
      </c>
      <c r="N2" s="10"/>
    </row>
    <row r="3" spans="1:14" ht="32.25" customHeight="1" x14ac:dyDescent="0.25">
      <c r="A3" s="11" t="s">
        <v>9</v>
      </c>
      <c r="B3" s="11" t="s">
        <v>10</v>
      </c>
      <c r="C3" s="11" t="s">
        <v>11</v>
      </c>
      <c r="D3" s="11" t="s">
        <v>12</v>
      </c>
      <c r="E3" s="12" t="s">
        <v>13</v>
      </c>
      <c r="F3" s="11" t="s">
        <v>14</v>
      </c>
      <c r="G3" s="11"/>
      <c r="H3" s="11"/>
      <c r="I3" s="11" t="s">
        <v>15</v>
      </c>
      <c r="J3" s="11"/>
      <c r="K3" s="11"/>
      <c r="L3" s="6" t="s">
        <v>16</v>
      </c>
      <c r="M3" s="7"/>
      <c r="N3" s="8"/>
    </row>
    <row r="4" spans="1:14" ht="49.5" x14ac:dyDescent="0.25">
      <c r="A4" s="11"/>
      <c r="B4" s="11"/>
      <c r="C4" s="11"/>
      <c r="D4" s="11"/>
      <c r="E4" s="11"/>
      <c r="F4" s="2" t="s">
        <v>17</v>
      </c>
      <c r="G4" s="2" t="s">
        <v>18</v>
      </c>
      <c r="H4" s="2" t="s">
        <v>19</v>
      </c>
      <c r="I4" s="2" t="s">
        <v>20</v>
      </c>
      <c r="J4" s="2" t="s">
        <v>21</v>
      </c>
      <c r="K4" s="2" t="s">
        <v>22</v>
      </c>
      <c r="L4" s="2" t="s">
        <v>23</v>
      </c>
      <c r="M4" s="2" t="s">
        <v>24</v>
      </c>
      <c r="N4" s="2" t="s">
        <v>25</v>
      </c>
    </row>
    <row r="5" spans="1:14" ht="99.95" customHeight="1" x14ac:dyDescent="0.25">
      <c r="A5" s="2" t="s">
        <v>2</v>
      </c>
      <c r="B5" s="3" t="s">
        <v>26</v>
      </c>
      <c r="C5" s="4" t="s">
        <v>27</v>
      </c>
      <c r="D5" s="3" t="s">
        <v>28</v>
      </c>
      <c r="E5" s="3" t="s">
        <v>33</v>
      </c>
      <c r="F5" s="5">
        <v>423130000</v>
      </c>
      <c r="G5" s="5">
        <f>H5-F5</f>
        <v>181343000</v>
      </c>
      <c r="H5" s="5">
        <v>604473000</v>
      </c>
      <c r="I5" s="4">
        <v>0</v>
      </c>
      <c r="J5" s="5">
        <v>0</v>
      </c>
      <c r="K5" s="5">
        <f>I5+J5</f>
        <v>0</v>
      </c>
      <c r="L5" s="5">
        <f>F5-I5</f>
        <v>423130000</v>
      </c>
      <c r="M5" s="5">
        <v>0</v>
      </c>
      <c r="N5" s="5">
        <f>L5+M5</f>
        <v>423130000</v>
      </c>
    </row>
    <row r="6" spans="1:14" ht="99.95" customHeight="1" x14ac:dyDescent="0.25">
      <c r="A6" s="2" t="s">
        <v>3</v>
      </c>
      <c r="B6" s="3" t="s">
        <v>26</v>
      </c>
      <c r="C6" s="4" t="s">
        <v>27</v>
      </c>
      <c r="D6" s="3" t="s">
        <v>28</v>
      </c>
      <c r="E6" s="3" t="s">
        <v>32</v>
      </c>
      <c r="F6" s="5">
        <v>139680000</v>
      </c>
      <c r="G6" s="5">
        <f>H6-F6</f>
        <v>158479600</v>
      </c>
      <c r="H6" s="5">
        <v>298159600</v>
      </c>
      <c r="I6" s="4">
        <v>0</v>
      </c>
      <c r="J6" s="5">
        <v>0</v>
      </c>
      <c r="K6" s="5">
        <f t="shared" ref="K6:K7" si="0">I6+J6</f>
        <v>0</v>
      </c>
      <c r="L6" s="5">
        <f>F6-I6</f>
        <v>139680000</v>
      </c>
      <c r="M6" s="5">
        <v>0</v>
      </c>
      <c r="N6" s="5">
        <f t="shared" ref="N6:N7" si="1">L6+M6</f>
        <v>139680000</v>
      </c>
    </row>
    <row r="7" spans="1:14" ht="99.95" customHeight="1" x14ac:dyDescent="0.25">
      <c r="A7" s="2" t="s">
        <v>4</v>
      </c>
      <c r="B7" s="3" t="s">
        <v>26</v>
      </c>
      <c r="C7" s="4" t="s">
        <v>27</v>
      </c>
      <c r="D7" s="3" t="s">
        <v>28</v>
      </c>
      <c r="E7" s="3" t="s">
        <v>31</v>
      </c>
      <c r="F7" s="5">
        <v>463020000</v>
      </c>
      <c r="G7" s="5">
        <f>H7-F7</f>
        <v>720727500</v>
      </c>
      <c r="H7" s="5">
        <v>1183747500</v>
      </c>
      <c r="I7" s="4">
        <v>0</v>
      </c>
      <c r="J7" s="5">
        <v>0</v>
      </c>
      <c r="K7" s="5">
        <f t="shared" si="0"/>
        <v>0</v>
      </c>
      <c r="L7" s="5">
        <f>F7-I7</f>
        <v>463020000</v>
      </c>
      <c r="M7" s="5">
        <v>0</v>
      </c>
      <c r="N7" s="5">
        <f t="shared" si="1"/>
        <v>463020000</v>
      </c>
    </row>
    <row r="8" spans="1:14" ht="99.95" customHeight="1" x14ac:dyDescent="0.25">
      <c r="A8" s="2" t="s">
        <v>5</v>
      </c>
      <c r="B8" s="3" t="s">
        <v>6</v>
      </c>
      <c r="C8" s="4" t="s">
        <v>7</v>
      </c>
      <c r="D8" s="3" t="s">
        <v>8</v>
      </c>
      <c r="E8" s="3" t="s">
        <v>30</v>
      </c>
      <c r="F8" s="5">
        <v>5000000</v>
      </c>
      <c r="G8" s="5">
        <v>0</v>
      </c>
      <c r="H8" s="5">
        <v>5000000</v>
      </c>
      <c r="I8" s="4">
        <v>0</v>
      </c>
      <c r="J8" s="5">
        <v>0</v>
      </c>
      <c r="K8" s="5">
        <v>0</v>
      </c>
      <c r="L8" s="5">
        <v>5000000</v>
      </c>
      <c r="M8" s="5">
        <v>0</v>
      </c>
      <c r="N8" s="5">
        <v>5000000</v>
      </c>
    </row>
    <row r="9" spans="1:14" ht="45" customHeight="1" x14ac:dyDescent="0.25">
      <c r="A9" s="6" t="s">
        <v>29</v>
      </c>
      <c r="B9" s="7"/>
      <c r="C9" s="7"/>
      <c r="D9" s="7"/>
      <c r="E9" s="8"/>
      <c r="F9" s="5">
        <f>SUM(F5:F8)</f>
        <v>1030830000</v>
      </c>
      <c r="G9" s="5">
        <f>SUM(G5:G8)</f>
        <v>1060550100</v>
      </c>
      <c r="H9" s="5">
        <f>SUM(H5:H8)</f>
        <v>2091380100</v>
      </c>
      <c r="I9" s="5">
        <f t="shared" ref="I9:M9" si="2">I7+I6+I5</f>
        <v>0</v>
      </c>
      <c r="J9" s="5">
        <f t="shared" si="2"/>
        <v>0</v>
      </c>
      <c r="K9" s="5">
        <f t="shared" si="2"/>
        <v>0</v>
      </c>
      <c r="L9" s="5">
        <f>SUM(L5:L8)</f>
        <v>1030830000</v>
      </c>
      <c r="M9" s="5">
        <f t="shared" si="2"/>
        <v>0</v>
      </c>
      <c r="N9" s="5">
        <f>SUM(N5:N8)</f>
        <v>1030830000</v>
      </c>
    </row>
  </sheetData>
  <mergeCells count="11">
    <mergeCell ref="A9:E9"/>
    <mergeCell ref="A1:N1"/>
    <mergeCell ref="M2:N2"/>
    <mergeCell ref="L3:N3"/>
    <mergeCell ref="F3:H3"/>
    <mergeCell ref="I3:K3"/>
    <mergeCell ref="A3:A4"/>
    <mergeCell ref="B3:B4"/>
    <mergeCell ref="C3:C4"/>
    <mergeCell ref="D3:D4"/>
    <mergeCell ref="E3:E4"/>
  </mergeCells>
  <phoneticPr fontId="1" type="noConversion"/>
  <pageMargins left="0.19685039370078741" right="0.19685039370078741" top="0.19685039370078741" bottom="0.19685039370078741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蘇文傑</dc:creator>
  <cp:lastModifiedBy>cctang_湯智詔</cp:lastModifiedBy>
  <cp:lastPrinted>2018-03-27T03:20:20Z</cp:lastPrinted>
  <dcterms:created xsi:type="dcterms:W3CDTF">2018-03-26T02:56:20Z</dcterms:created>
  <dcterms:modified xsi:type="dcterms:W3CDTF">2018-03-31T01:04:05Z</dcterms:modified>
</cp:coreProperties>
</file>